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ica\Desktop\My Documents\MOJE TABELE PRIHODA I RASHODA -NOVO\INFORMACIJE O TROŠENJU SREDSTAVA\"/>
    </mc:Choice>
  </mc:AlternateContent>
  <bookViews>
    <workbookView xWindow="0" yWindow="0" windowWidth="28230" windowHeight="122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50" i="1"/>
  <c r="D26" i="1"/>
  <c r="D32" i="1"/>
  <c r="D37" i="1"/>
  <c r="D23" i="1"/>
  <c r="D48" i="1"/>
  <c r="D15" i="1"/>
  <c r="A68" i="1" l="1"/>
  <c r="D52" i="1"/>
  <c r="D46" i="1"/>
  <c r="D44" i="1"/>
  <c r="D41" i="1"/>
  <c r="D39" i="1"/>
  <c r="D34" i="1"/>
  <c r="D28" i="1"/>
  <c r="D20" i="1"/>
  <c r="D13" i="1"/>
  <c r="D10" i="1" l="1"/>
  <c r="D8" i="1"/>
  <c r="D6" i="1"/>
  <c r="D53" i="1" l="1"/>
</calcChain>
</file>

<file path=xl/sharedStrings.xml><?xml version="1.0" encoding="utf-8"?>
<sst xmlns="http://schemas.openxmlformats.org/spreadsheetml/2006/main" count="131" uniqueCount="89">
  <si>
    <t>Naziv primatelja</t>
  </si>
  <si>
    <t>OIB primatelja</t>
  </si>
  <si>
    <t>Sjedište primatelja</t>
  </si>
  <si>
    <t>Način objave isplaćenog iznosa</t>
  </si>
  <si>
    <t>Vrsta rashoda i izdaztaka</t>
  </si>
  <si>
    <t>Rijeka</t>
  </si>
  <si>
    <t>3221 uredski materijal i ostali materijalni rashodi</t>
  </si>
  <si>
    <t>BELLO CONSULTING j.d.o.o.</t>
  </si>
  <si>
    <t>Varaždinske Toplice</t>
  </si>
  <si>
    <t>3239 ostali nespomenuti rashodi poslovanja</t>
  </si>
  <si>
    <t>Umag</t>
  </si>
  <si>
    <t>IWE d.o.o.</t>
  </si>
  <si>
    <t>Novigrad</t>
  </si>
  <si>
    <t>Ukupno BELLO CONSULTING j.d.o.o.</t>
  </si>
  <si>
    <t>Ukupno IWE d.o.o.</t>
  </si>
  <si>
    <t xml:space="preserve">Način objave isplaćenog iznosa </t>
  </si>
  <si>
    <t>Vrsta rashoda i izdataka</t>
  </si>
  <si>
    <t>3111 bruto plaća za redovan rad (ukupni iznos bez bolovanja na teret HZZO-a)</t>
  </si>
  <si>
    <t>3113 plaće za prekovremeni rad</t>
  </si>
  <si>
    <t>3132 doprinos na bruto</t>
  </si>
  <si>
    <t>3212 naknade za prijevoz na posao i s posla</t>
  </si>
  <si>
    <t>3231 poštarina ( pisma , tiskanice i sl.)</t>
  </si>
  <si>
    <t>3295 pristojbe i naknade-neisp.kvot.zapoš.osoba s invaliditetom</t>
  </si>
  <si>
    <t>Buje</t>
  </si>
  <si>
    <t>Zagreb</t>
  </si>
  <si>
    <t>3299 ostali nespomenuti rashodi poslovanja</t>
  </si>
  <si>
    <t>ISTARSKI VODOVOD d.o.o.</t>
  </si>
  <si>
    <t>Buzet</t>
  </si>
  <si>
    <t>3234 komunalne usluge</t>
  </si>
  <si>
    <t>GOSPODARSKA ŠKOLA</t>
  </si>
  <si>
    <t>GRAD BUJE</t>
  </si>
  <si>
    <t>3295 pristojbe i naknade</t>
  </si>
  <si>
    <t>Ukupno GRAD BUJE</t>
  </si>
  <si>
    <t>Ukupno GOSPODARSKA ŠKOLA</t>
  </si>
  <si>
    <t>Ukupno ISTARSKI VODOVOD d.o.o.</t>
  </si>
  <si>
    <t>Pula</t>
  </si>
  <si>
    <t>3231 usluge telefona, pošte i prijevoza</t>
  </si>
  <si>
    <t>Hrvatski telekom d.d.</t>
  </si>
  <si>
    <t>Ukupno Hrvatski telekom d.d.</t>
  </si>
  <si>
    <t>"6. MAJ " d.o.o.</t>
  </si>
  <si>
    <t>3232 usluge tekućeg i invest. održavanja</t>
  </si>
  <si>
    <t>3223 energija</t>
  </si>
  <si>
    <t>HEP OPSKRBA d.o.o.</t>
  </si>
  <si>
    <t>Ukupno HEP OPSKRBA d.o.o.</t>
  </si>
  <si>
    <t>FINA d.o.o.</t>
  </si>
  <si>
    <t>3238 računalne usluge</t>
  </si>
  <si>
    <t>Ukupno FINA d.o.o.</t>
  </si>
  <si>
    <t>ORCUS PLUS d.o.o.</t>
  </si>
  <si>
    <t>Čavle</t>
  </si>
  <si>
    <t>Ukupno ORCUS PLUS d.o.o.</t>
  </si>
  <si>
    <t>CREATIVE SOLUTIONS d.o.o.</t>
  </si>
  <si>
    <t>Ukupno CREATIVE SOLUTIONS d.o.o.</t>
  </si>
  <si>
    <t>KONICA MINOLTA  d.o.o.</t>
  </si>
  <si>
    <t>KOMJETAN TOURS d.o.o.</t>
  </si>
  <si>
    <t>03559472718</t>
  </si>
  <si>
    <t>3239 ostale nespomenute usluge</t>
  </si>
  <si>
    <t>Ukupno KOMJETAN TOURS d.o.o.</t>
  </si>
  <si>
    <t>ISTARKA KREDITNA BANKA  d.d.</t>
  </si>
  <si>
    <t>65723536010</t>
  </si>
  <si>
    <t>3431 bankarske usluge i usluge platnog prometa</t>
  </si>
  <si>
    <t xml:space="preserve">3211 službena putovanja </t>
  </si>
  <si>
    <t>3121 ostali rashodi za zaposlene</t>
  </si>
  <si>
    <t>UKUPNO ZA VELJAČU 2024.</t>
  </si>
  <si>
    <r>
      <t xml:space="preserve">Naziv isplatitelja: </t>
    </r>
    <r>
      <rPr>
        <b/>
        <sz val="11"/>
        <color theme="1"/>
        <rFont val="Arial"/>
        <family val="2"/>
        <charset val="238"/>
      </rPr>
      <t>Srednja škola Vladimir Gortan, Buje</t>
    </r>
  </si>
  <si>
    <r>
      <rPr>
        <sz val="11"/>
        <color theme="1"/>
        <rFont val="Arial"/>
        <family val="2"/>
        <charset val="238"/>
      </rPr>
      <t>OBVEZNIK-ISPLATITELJ</t>
    </r>
    <r>
      <rPr>
        <b/>
        <sz val="11"/>
        <color theme="1"/>
        <rFont val="Arial"/>
        <family val="2"/>
        <charset val="238"/>
      </rPr>
      <t>: Srednja škola Vladimir Gortan, Buje</t>
    </r>
  </si>
  <si>
    <t xml:space="preserve">JIMM taxi prijevoznik </t>
  </si>
  <si>
    <t>97754084467</t>
  </si>
  <si>
    <t xml:space="preserve">CROATIA OSIGURANJE </t>
  </si>
  <si>
    <t>3292 premije osiguranja</t>
  </si>
  <si>
    <t>TOOLS4SCHOOLS d.o.o.</t>
  </si>
  <si>
    <t>KONCEPTING, obrt</t>
  </si>
  <si>
    <t>3213 stručno usavršavanje zaposlenika</t>
  </si>
  <si>
    <t>ZAVOD ZA JAVNO ZDRAVSTVO</t>
  </si>
  <si>
    <t>90629578695</t>
  </si>
  <si>
    <t>Ukupno ISTARKA KREDITNA BANKA  d.d.</t>
  </si>
  <si>
    <t>Ukupno JIMM taxi prijevoznik</t>
  </si>
  <si>
    <t>Ukupno CROATIA OSIGURANJE</t>
  </si>
  <si>
    <t>KOVAČIĆ KONZALTING d.o.o.</t>
  </si>
  <si>
    <t>Trogir</t>
  </si>
  <si>
    <t>79608058419</t>
  </si>
  <si>
    <t>Ukupno Kovačić konzalting d.o.o.</t>
  </si>
  <si>
    <t>INFORMACIJA O TROŠENJU SREDSTAVA ZA OŽUJAK 2024. GODINE</t>
  </si>
  <si>
    <t>Ukupno za ožujak 2024.</t>
  </si>
  <si>
    <t>INFORMACIJA O TROŠENJU SREDSTAVA ZA OŽUJAK 2024.</t>
  </si>
  <si>
    <t>Ukupno TOOLS4SCHOOLS d.o.o.</t>
  </si>
  <si>
    <t>Ukupno "6. MAJ " d.o.o.</t>
  </si>
  <si>
    <t>Ukupno KONICA MINOLTA  d.o.o.</t>
  </si>
  <si>
    <t>Ukupno KONCEPTING obrt</t>
  </si>
  <si>
    <t>Ukupno ZAVOD ZA JAVNO ZDRAVSTVO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</si>
</sst>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4E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E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0" fillId="0" borderId="1" xfId="0" applyNumberFormat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/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right" vertical="center"/>
    </xf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right" vertical="center" wrapText="1"/>
    </xf>
    <xf numFmtId="4" fontId="0" fillId="5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3" fillId="0" borderId="0" xfId="0" applyFont="1" applyAlignment="1"/>
    <xf numFmtId="0" fontId="1" fillId="4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9E1"/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tabSelected="1" topLeftCell="A4" workbookViewId="0">
      <selection activeCell="J11" sqref="J11"/>
    </sheetView>
  </sheetViews>
  <sheetFormatPr defaultRowHeight="15" x14ac:dyDescent="0.25"/>
  <cols>
    <col min="1" max="1" width="25.7109375" customWidth="1"/>
    <col min="2" max="2" width="17.140625" customWidth="1"/>
    <col min="3" max="3" width="16.140625" customWidth="1"/>
    <col min="4" max="4" width="14" customWidth="1"/>
    <col min="5" max="5" width="26.7109375" customWidth="1"/>
  </cols>
  <sheetData>
    <row r="1" spans="1:5" ht="23.25" customHeight="1" x14ac:dyDescent="0.25">
      <c r="A1" s="31" t="s">
        <v>63</v>
      </c>
      <c r="B1" s="31"/>
      <c r="C1" s="31"/>
      <c r="D1" s="31"/>
      <c r="E1" s="31"/>
    </row>
    <row r="2" spans="1:5" ht="25.5" customHeight="1" x14ac:dyDescent="0.25">
      <c r="A2" s="32"/>
      <c r="B2" s="32"/>
      <c r="C2" s="32"/>
      <c r="D2" s="32"/>
      <c r="E2" s="32"/>
    </row>
    <row r="3" spans="1:5" ht="36" customHeight="1" x14ac:dyDescent="0.25">
      <c r="B3" s="30" t="s">
        <v>81</v>
      </c>
      <c r="C3" s="30"/>
      <c r="D3" s="30"/>
    </row>
    <row r="4" spans="1:5" ht="42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</row>
    <row r="5" spans="1:5" ht="32.25" customHeight="1" x14ac:dyDescent="0.25">
      <c r="A5" s="12" t="s">
        <v>26</v>
      </c>
      <c r="B5" s="7">
        <v>13269963589</v>
      </c>
      <c r="C5" s="13" t="s">
        <v>27</v>
      </c>
      <c r="D5" s="14">
        <v>109.9</v>
      </c>
      <c r="E5" s="15" t="s">
        <v>28</v>
      </c>
    </row>
    <row r="6" spans="1:5" ht="22.5" customHeight="1" x14ac:dyDescent="0.25">
      <c r="A6" s="27" t="s">
        <v>34</v>
      </c>
      <c r="B6" s="28"/>
      <c r="C6" s="28"/>
      <c r="D6" s="20">
        <f>SUM(D5)</f>
        <v>109.9</v>
      </c>
      <c r="E6" s="2"/>
    </row>
    <row r="7" spans="1:5" ht="33" customHeight="1" x14ac:dyDescent="0.25">
      <c r="A7" s="12" t="s">
        <v>7</v>
      </c>
      <c r="B7" s="7">
        <v>1545357551</v>
      </c>
      <c r="C7" s="13" t="s">
        <v>8</v>
      </c>
      <c r="D7" s="14">
        <v>82.95</v>
      </c>
      <c r="E7" s="16" t="s">
        <v>9</v>
      </c>
    </row>
    <row r="8" spans="1:5" ht="22.5" customHeight="1" x14ac:dyDescent="0.25">
      <c r="A8" s="27" t="s">
        <v>13</v>
      </c>
      <c r="B8" s="28"/>
      <c r="C8" s="28"/>
      <c r="D8" s="20">
        <f>SUM(D7)</f>
        <v>82.95</v>
      </c>
      <c r="E8" s="3"/>
    </row>
    <row r="9" spans="1:5" ht="27.75" customHeight="1" x14ac:dyDescent="0.25">
      <c r="A9" s="12" t="s">
        <v>29</v>
      </c>
      <c r="B9" s="7">
        <v>27648687825</v>
      </c>
      <c r="C9" s="13" t="s">
        <v>23</v>
      </c>
      <c r="D9" s="14">
        <v>20.74</v>
      </c>
      <c r="E9" s="8" t="s">
        <v>40</v>
      </c>
    </row>
    <row r="10" spans="1:5" ht="22.5" customHeight="1" x14ac:dyDescent="0.25">
      <c r="A10" s="27" t="s">
        <v>33</v>
      </c>
      <c r="B10" s="28"/>
      <c r="C10" s="28"/>
      <c r="D10" s="20">
        <f>SUM(D9)</f>
        <v>20.74</v>
      </c>
      <c r="E10" s="3"/>
    </row>
    <row r="11" spans="1:5" ht="34.5" customHeight="1" x14ac:dyDescent="0.25">
      <c r="A11" s="12" t="s">
        <v>11</v>
      </c>
      <c r="B11" s="7">
        <v>52692520515</v>
      </c>
      <c r="C11" s="13" t="s">
        <v>12</v>
      </c>
      <c r="D11" s="14">
        <v>63.55</v>
      </c>
      <c r="E11" s="17" t="s">
        <v>6</v>
      </c>
    </row>
    <row r="12" spans="1:5" ht="29.25" customHeight="1" x14ac:dyDescent="0.25">
      <c r="A12" s="12" t="s">
        <v>11</v>
      </c>
      <c r="B12" s="7">
        <v>52692520515</v>
      </c>
      <c r="C12" s="13" t="s">
        <v>12</v>
      </c>
      <c r="D12" s="14">
        <v>153.15</v>
      </c>
      <c r="E12" s="17" t="s">
        <v>6</v>
      </c>
    </row>
    <row r="13" spans="1:5" ht="20.25" customHeight="1" x14ac:dyDescent="0.25">
      <c r="A13" s="27" t="s">
        <v>14</v>
      </c>
      <c r="B13" s="28"/>
      <c r="C13" s="28"/>
      <c r="D13" s="20">
        <f>SUM(D11:D12)</f>
        <v>216.7</v>
      </c>
      <c r="E13" s="3"/>
    </row>
    <row r="14" spans="1:5" ht="30" customHeight="1" x14ac:dyDescent="0.25">
      <c r="A14" s="8" t="s">
        <v>30</v>
      </c>
      <c r="B14" s="7">
        <v>19611257971</v>
      </c>
      <c r="C14" s="7" t="s">
        <v>23</v>
      </c>
      <c r="D14" s="14">
        <v>4.8140000000000001</v>
      </c>
      <c r="E14" s="8" t="s">
        <v>31</v>
      </c>
    </row>
    <row r="15" spans="1:5" ht="27.75" customHeight="1" x14ac:dyDescent="0.25">
      <c r="A15" s="22" t="s">
        <v>32</v>
      </c>
      <c r="B15" s="23"/>
      <c r="C15" s="21"/>
      <c r="D15" s="20">
        <f>D14</f>
        <v>4.8140000000000001</v>
      </c>
      <c r="E15" s="3"/>
    </row>
    <row r="16" spans="1:5" ht="21" customHeight="1" x14ac:dyDescent="0.25">
      <c r="A16" s="8" t="s">
        <v>69</v>
      </c>
      <c r="B16" s="7">
        <v>17847110267</v>
      </c>
      <c r="C16" s="7" t="s">
        <v>24</v>
      </c>
      <c r="D16" s="14">
        <v>273.77999999999997</v>
      </c>
      <c r="E16" s="8" t="s">
        <v>45</v>
      </c>
    </row>
    <row r="17" spans="1:5" ht="27.75" customHeight="1" x14ac:dyDescent="0.25">
      <c r="A17" s="8" t="s">
        <v>69</v>
      </c>
      <c r="B17" s="7">
        <v>17847110267</v>
      </c>
      <c r="C17" s="7" t="s">
        <v>24</v>
      </c>
      <c r="D17" s="14">
        <v>25</v>
      </c>
      <c r="E17" s="8" t="s">
        <v>25</v>
      </c>
    </row>
    <row r="18" spans="1:5" ht="31.5" customHeight="1" x14ac:dyDescent="0.25">
      <c r="A18" s="22" t="s">
        <v>84</v>
      </c>
      <c r="B18" s="23"/>
      <c r="C18" s="21"/>
      <c r="D18" s="20">
        <f>D16+D17</f>
        <v>298.77999999999997</v>
      </c>
      <c r="E18" s="3"/>
    </row>
    <row r="19" spans="1:5" ht="29.25" customHeight="1" x14ac:dyDescent="0.25">
      <c r="A19" s="12" t="s">
        <v>37</v>
      </c>
      <c r="B19" s="7">
        <v>27648687825</v>
      </c>
      <c r="C19" s="13" t="s">
        <v>24</v>
      </c>
      <c r="D19" s="14">
        <v>130.87</v>
      </c>
      <c r="E19" s="16" t="s">
        <v>36</v>
      </c>
    </row>
    <row r="20" spans="1:5" ht="30" customHeight="1" x14ac:dyDescent="0.25">
      <c r="A20" s="27" t="s">
        <v>38</v>
      </c>
      <c r="B20" s="28"/>
      <c r="C20" s="28"/>
      <c r="D20" s="20">
        <f>SUM(D19)</f>
        <v>130.87</v>
      </c>
      <c r="E20" s="3"/>
    </row>
    <row r="21" spans="1:5" ht="31.5" customHeight="1" x14ac:dyDescent="0.25">
      <c r="A21" s="12" t="s">
        <v>39</v>
      </c>
      <c r="B21" s="7">
        <v>56396370038</v>
      </c>
      <c r="C21" s="13" t="s">
        <v>10</v>
      </c>
      <c r="D21" s="14">
        <v>296.47000000000003</v>
      </c>
      <c r="E21" s="15" t="s">
        <v>28</v>
      </c>
    </row>
    <row r="22" spans="1:5" ht="20.25" customHeight="1" x14ac:dyDescent="0.25">
      <c r="A22" s="12" t="s">
        <v>39</v>
      </c>
      <c r="B22" s="7">
        <v>56396370038</v>
      </c>
      <c r="C22" s="13" t="s">
        <v>10</v>
      </c>
      <c r="D22" s="14">
        <v>296.47000000000003</v>
      </c>
      <c r="E22" s="15" t="s">
        <v>28</v>
      </c>
    </row>
    <row r="23" spans="1:5" ht="20.25" customHeight="1" x14ac:dyDescent="0.25">
      <c r="A23" s="27" t="s">
        <v>85</v>
      </c>
      <c r="B23" s="28"/>
      <c r="C23" s="28"/>
      <c r="D23" s="20">
        <f>SUM(D21:D22)</f>
        <v>592.94000000000005</v>
      </c>
      <c r="E23" s="2"/>
    </row>
    <row r="24" spans="1:5" ht="33" customHeight="1" x14ac:dyDescent="0.25">
      <c r="A24" s="8" t="s">
        <v>52</v>
      </c>
      <c r="B24" s="7">
        <v>31697259786</v>
      </c>
      <c r="C24" s="7" t="s">
        <v>5</v>
      </c>
      <c r="D24" s="14">
        <v>87.63</v>
      </c>
      <c r="E24" s="8" t="s">
        <v>40</v>
      </c>
    </row>
    <row r="25" spans="1:5" ht="33.75" customHeight="1" x14ac:dyDescent="0.25">
      <c r="A25" s="8" t="s">
        <v>52</v>
      </c>
      <c r="B25" s="7">
        <v>31697259786</v>
      </c>
      <c r="C25" s="7" t="s">
        <v>5</v>
      </c>
      <c r="D25" s="14">
        <v>48.24</v>
      </c>
      <c r="E25" s="8" t="s">
        <v>40</v>
      </c>
    </row>
    <row r="26" spans="1:5" ht="27.75" customHeight="1" x14ac:dyDescent="0.25">
      <c r="A26" s="22" t="s">
        <v>86</v>
      </c>
      <c r="B26" s="23"/>
      <c r="C26" s="21"/>
      <c r="D26" s="20">
        <f>D24+D25</f>
        <v>135.87</v>
      </c>
      <c r="E26" s="3"/>
    </row>
    <row r="27" spans="1:5" ht="27.75" customHeight="1" x14ac:dyDescent="0.25">
      <c r="A27" s="12" t="s">
        <v>42</v>
      </c>
      <c r="B27" s="7">
        <v>63073332379</v>
      </c>
      <c r="C27" s="13" t="s">
        <v>24</v>
      </c>
      <c r="D27" s="14">
        <v>1689.28</v>
      </c>
      <c r="E27" s="15" t="s">
        <v>41</v>
      </c>
    </row>
    <row r="28" spans="1:5" ht="21" customHeight="1" x14ac:dyDescent="0.25">
      <c r="A28" s="27" t="s">
        <v>43</v>
      </c>
      <c r="B28" s="28"/>
      <c r="C28" s="28"/>
      <c r="D28" s="20">
        <f>SUM(D27)</f>
        <v>1689.28</v>
      </c>
      <c r="E28" s="2"/>
    </row>
    <row r="29" spans="1:5" ht="24.95" customHeight="1" x14ac:dyDescent="0.25">
      <c r="A29" s="8" t="s">
        <v>44</v>
      </c>
      <c r="B29" s="7">
        <v>85821130368</v>
      </c>
      <c r="C29" s="7" t="s">
        <v>24</v>
      </c>
      <c r="D29" s="14">
        <v>16.18</v>
      </c>
      <c r="E29" s="8" t="s">
        <v>45</v>
      </c>
    </row>
    <row r="30" spans="1:5" ht="19.5" customHeight="1" x14ac:dyDescent="0.25">
      <c r="A30" s="8" t="s">
        <v>44</v>
      </c>
      <c r="B30" s="7">
        <v>85821130368</v>
      </c>
      <c r="C30" s="7" t="s">
        <v>24</v>
      </c>
      <c r="D30" s="14">
        <v>1.66</v>
      </c>
      <c r="E30" s="8" t="s">
        <v>45</v>
      </c>
    </row>
    <row r="31" spans="1:5" ht="24.95" customHeight="1" x14ac:dyDescent="0.25">
      <c r="A31" s="8" t="s">
        <v>44</v>
      </c>
      <c r="B31" s="7">
        <v>85821130368</v>
      </c>
      <c r="C31" s="7" t="s">
        <v>24</v>
      </c>
      <c r="D31" s="14">
        <v>64.7</v>
      </c>
      <c r="E31" s="8" t="s">
        <v>45</v>
      </c>
    </row>
    <row r="32" spans="1:5" ht="21.75" customHeight="1" x14ac:dyDescent="0.25">
      <c r="A32" s="22" t="s">
        <v>46</v>
      </c>
      <c r="B32" s="23"/>
      <c r="C32" s="21"/>
      <c r="D32" s="20">
        <f>D29+D30+D31</f>
        <v>82.54</v>
      </c>
      <c r="E32" s="3"/>
    </row>
    <row r="33" spans="1:5" ht="33" customHeight="1" x14ac:dyDescent="0.25">
      <c r="A33" s="8" t="s">
        <v>70</v>
      </c>
      <c r="B33" s="13">
        <v>15471608712</v>
      </c>
      <c r="C33" s="13" t="s">
        <v>24</v>
      </c>
      <c r="D33" s="19">
        <v>55</v>
      </c>
      <c r="E33" s="8" t="s">
        <v>71</v>
      </c>
    </row>
    <row r="34" spans="1:5" ht="27.75" customHeight="1" x14ac:dyDescent="0.25">
      <c r="A34" s="27" t="s">
        <v>87</v>
      </c>
      <c r="B34" s="23"/>
      <c r="C34" s="21"/>
      <c r="D34" s="20">
        <f>D33</f>
        <v>55</v>
      </c>
      <c r="E34" s="3"/>
    </row>
    <row r="35" spans="1:5" ht="30" customHeight="1" x14ac:dyDescent="0.25">
      <c r="A35" s="8" t="s">
        <v>47</v>
      </c>
      <c r="B35" s="13">
        <v>84375283263</v>
      </c>
      <c r="C35" s="13" t="s">
        <v>48</v>
      </c>
      <c r="D35" s="18">
        <v>30.13</v>
      </c>
      <c r="E35" s="17" t="s">
        <v>6</v>
      </c>
    </row>
    <row r="36" spans="1:5" ht="29.25" customHeight="1" x14ac:dyDescent="0.25">
      <c r="A36" s="8" t="s">
        <v>47</v>
      </c>
      <c r="B36" s="13">
        <v>84375283263</v>
      </c>
      <c r="C36" s="13" t="s">
        <v>48</v>
      </c>
      <c r="D36" s="19">
        <v>5</v>
      </c>
      <c r="E36" s="17" t="s">
        <v>6</v>
      </c>
    </row>
    <row r="37" spans="1:5" ht="29.25" customHeight="1" x14ac:dyDescent="0.25">
      <c r="A37" s="27" t="s">
        <v>49</v>
      </c>
      <c r="B37" s="23"/>
      <c r="C37" s="21"/>
      <c r="D37" s="20">
        <f>D35+D36</f>
        <v>35.129999999999995</v>
      </c>
      <c r="E37" s="3"/>
    </row>
    <row r="38" spans="1:5" ht="32.25" customHeight="1" x14ac:dyDescent="0.25">
      <c r="A38" s="8" t="s">
        <v>50</v>
      </c>
      <c r="B38" s="7">
        <v>69523788448</v>
      </c>
      <c r="C38" s="7" t="s">
        <v>24</v>
      </c>
      <c r="D38" s="14">
        <v>24.89</v>
      </c>
      <c r="E38" s="8" t="s">
        <v>45</v>
      </c>
    </row>
    <row r="39" spans="1:5" ht="21.75" customHeight="1" x14ac:dyDescent="0.25">
      <c r="A39" s="22" t="s">
        <v>51</v>
      </c>
      <c r="B39" s="23"/>
      <c r="C39" s="21"/>
      <c r="D39" s="20">
        <f>D38</f>
        <v>24.89</v>
      </c>
      <c r="E39" s="3"/>
    </row>
    <row r="40" spans="1:5" ht="31.5" customHeight="1" x14ac:dyDescent="0.25">
      <c r="A40" s="12" t="s">
        <v>72</v>
      </c>
      <c r="B40" s="9" t="s">
        <v>73</v>
      </c>
      <c r="C40" s="13" t="s">
        <v>35</v>
      </c>
      <c r="D40" s="14">
        <v>89.38</v>
      </c>
      <c r="E40" s="15" t="s">
        <v>28</v>
      </c>
    </row>
    <row r="41" spans="1:5" ht="26.25" customHeight="1" x14ac:dyDescent="0.25">
      <c r="A41" s="27" t="s">
        <v>88</v>
      </c>
      <c r="B41" s="28"/>
      <c r="C41" s="28"/>
      <c r="D41" s="20">
        <f>SUM(D40)</f>
        <v>89.38</v>
      </c>
      <c r="E41" s="2"/>
    </row>
    <row r="42" spans="1:5" ht="30.75" customHeight="1" x14ac:dyDescent="0.25">
      <c r="A42" s="8" t="s">
        <v>67</v>
      </c>
      <c r="B42" s="7">
        <v>26187994862</v>
      </c>
      <c r="C42" s="7" t="s">
        <v>35</v>
      </c>
      <c r="D42" s="14">
        <v>65.91</v>
      </c>
      <c r="E42" s="8" t="s">
        <v>68</v>
      </c>
    </row>
    <row r="43" spans="1:5" ht="26.25" customHeight="1" x14ac:dyDescent="0.25">
      <c r="A43" s="8" t="s">
        <v>67</v>
      </c>
      <c r="B43" s="7">
        <v>26187994862</v>
      </c>
      <c r="C43" s="7" t="s">
        <v>35</v>
      </c>
      <c r="D43" s="14">
        <v>175.74</v>
      </c>
      <c r="E43" s="8" t="s">
        <v>68</v>
      </c>
    </row>
    <row r="44" spans="1:5" ht="24.95" customHeight="1" x14ac:dyDescent="0.25">
      <c r="A44" s="22" t="s">
        <v>76</v>
      </c>
      <c r="B44" s="23"/>
      <c r="C44" s="21"/>
      <c r="D44" s="20">
        <f>D42+D43</f>
        <v>241.65</v>
      </c>
      <c r="E44" s="3"/>
    </row>
    <row r="45" spans="1:5" ht="31.5" customHeight="1" x14ac:dyDescent="0.25">
      <c r="A45" s="8" t="s">
        <v>53</v>
      </c>
      <c r="B45" s="9" t="s">
        <v>54</v>
      </c>
      <c r="C45" s="7" t="s">
        <v>12</v>
      </c>
      <c r="D45" s="14">
        <v>400</v>
      </c>
      <c r="E45" s="8" t="s">
        <v>55</v>
      </c>
    </row>
    <row r="46" spans="1:5" ht="30" customHeight="1" x14ac:dyDescent="0.25">
      <c r="A46" s="22" t="s">
        <v>56</v>
      </c>
      <c r="B46" s="23"/>
      <c r="C46" s="21"/>
      <c r="D46" s="20">
        <f>D45</f>
        <v>400</v>
      </c>
      <c r="E46" s="3"/>
    </row>
    <row r="47" spans="1:5" ht="30.75" customHeight="1" x14ac:dyDescent="0.25">
      <c r="A47" s="8" t="s">
        <v>65</v>
      </c>
      <c r="B47" s="9" t="s">
        <v>66</v>
      </c>
      <c r="C47" s="7" t="s">
        <v>23</v>
      </c>
      <c r="D47" s="14">
        <v>130</v>
      </c>
      <c r="E47" s="8" t="s">
        <v>55</v>
      </c>
    </row>
    <row r="48" spans="1:5" ht="30.75" customHeight="1" x14ac:dyDescent="0.25">
      <c r="A48" s="22" t="s">
        <v>75</v>
      </c>
      <c r="B48" s="23"/>
      <c r="C48" s="21"/>
      <c r="D48" s="20">
        <f>D47</f>
        <v>130</v>
      </c>
      <c r="E48" s="3"/>
    </row>
    <row r="49" spans="1:5" ht="31.5" customHeight="1" x14ac:dyDescent="0.25">
      <c r="A49" s="8" t="s">
        <v>77</v>
      </c>
      <c r="B49" s="9" t="s">
        <v>79</v>
      </c>
      <c r="C49" s="7" t="s">
        <v>78</v>
      </c>
      <c r="D49" s="14">
        <v>202.48</v>
      </c>
      <c r="E49" s="17" t="s">
        <v>6</v>
      </c>
    </row>
    <row r="50" spans="1:5" ht="26.25" customHeight="1" x14ac:dyDescent="0.25">
      <c r="A50" s="22" t="s">
        <v>80</v>
      </c>
      <c r="B50" s="23"/>
      <c r="C50" s="21"/>
      <c r="D50" s="20">
        <f>D49</f>
        <v>202.48</v>
      </c>
      <c r="E50" s="3"/>
    </row>
    <row r="51" spans="1:5" ht="28.5" customHeight="1" x14ac:dyDescent="0.25">
      <c r="A51" s="8" t="s">
        <v>57</v>
      </c>
      <c r="B51" s="9" t="s">
        <v>58</v>
      </c>
      <c r="C51" s="7" t="s">
        <v>10</v>
      </c>
      <c r="D51" s="14">
        <v>43.84</v>
      </c>
      <c r="E51" s="8" t="s">
        <v>59</v>
      </c>
    </row>
    <row r="52" spans="1:5" ht="30" customHeight="1" x14ac:dyDescent="0.25">
      <c r="A52" s="22" t="s">
        <v>74</v>
      </c>
      <c r="B52" s="23"/>
      <c r="C52" s="21"/>
      <c r="D52" s="20">
        <f>D51</f>
        <v>43.84</v>
      </c>
      <c r="E52" s="3"/>
    </row>
    <row r="53" spans="1:5" ht="29.25" customHeight="1" x14ac:dyDescent="0.25">
      <c r="A53" s="33" t="s">
        <v>62</v>
      </c>
      <c r="B53" s="34"/>
      <c r="C53" s="34"/>
      <c r="D53" s="10">
        <f>D6+D8+D10+D13+D15+D18+D20+D23+D26+D28+D32+D34+D37+D39+D41+D44+D46+D48+D50+D52</f>
        <v>4587.7539999999999</v>
      </c>
      <c r="E53" s="11"/>
    </row>
    <row r="54" spans="1:5" ht="18.75" customHeight="1" x14ac:dyDescent="0.25"/>
    <row r="55" spans="1:5" ht="26.25" customHeight="1" x14ac:dyDescent="0.25">
      <c r="A55" s="37" t="s">
        <v>64</v>
      </c>
      <c r="B55" s="37"/>
      <c r="C55" s="37"/>
      <c r="D55" s="37"/>
      <c r="E55" s="37"/>
    </row>
    <row r="56" spans="1:5" ht="24.95" customHeight="1" x14ac:dyDescent="0.25">
      <c r="A56" s="4"/>
      <c r="B56" s="4"/>
      <c r="C56" s="4"/>
      <c r="D56" s="4"/>
      <c r="E56" s="4"/>
    </row>
    <row r="57" spans="1:5" ht="31.5" customHeight="1" x14ac:dyDescent="0.25">
      <c r="B57" s="30" t="s">
        <v>83</v>
      </c>
      <c r="C57" s="30"/>
      <c r="D57" s="30"/>
    </row>
    <row r="58" spans="1:5" ht="31.5" customHeight="1" x14ac:dyDescent="0.25">
      <c r="A58" s="5" t="s">
        <v>15</v>
      </c>
      <c r="B58" s="38" t="s">
        <v>16</v>
      </c>
      <c r="C58" s="38"/>
      <c r="D58" s="38"/>
      <c r="E58" s="38"/>
    </row>
    <row r="59" spans="1:5" ht="30" customHeight="1" x14ac:dyDescent="0.25">
      <c r="A59" s="1">
        <v>46398.73</v>
      </c>
      <c r="B59" s="29" t="s">
        <v>17</v>
      </c>
      <c r="C59" s="29"/>
      <c r="D59" s="29"/>
      <c r="E59" s="29"/>
    </row>
    <row r="60" spans="1:5" ht="39" customHeight="1" x14ac:dyDescent="0.25">
      <c r="A60" s="1">
        <v>1200.19</v>
      </c>
      <c r="B60" s="29" t="s">
        <v>18</v>
      </c>
      <c r="C60" s="29"/>
      <c r="D60" s="29"/>
      <c r="E60" s="29"/>
    </row>
    <row r="61" spans="1:5" ht="27.75" customHeight="1" x14ac:dyDescent="0.25">
      <c r="A61" s="1">
        <v>7853.83</v>
      </c>
      <c r="B61" s="29" t="s">
        <v>19</v>
      </c>
      <c r="C61" s="29"/>
      <c r="D61" s="29"/>
      <c r="E61" s="29"/>
    </row>
    <row r="62" spans="1:5" ht="24.95" customHeight="1" x14ac:dyDescent="0.25">
      <c r="A62" s="1">
        <v>6109.3</v>
      </c>
      <c r="B62" s="24" t="s">
        <v>61</v>
      </c>
      <c r="C62" s="25"/>
      <c r="D62" s="25"/>
      <c r="E62" s="26"/>
    </row>
    <row r="63" spans="1:5" ht="24.95" customHeight="1" x14ac:dyDescent="0.25">
      <c r="A63" s="1">
        <v>759</v>
      </c>
      <c r="B63" s="24" t="s">
        <v>60</v>
      </c>
      <c r="C63" s="25"/>
      <c r="D63" s="25"/>
      <c r="E63" s="26"/>
    </row>
    <row r="64" spans="1:5" ht="24.95" customHeight="1" x14ac:dyDescent="0.25">
      <c r="A64" s="1">
        <v>3023.43</v>
      </c>
      <c r="B64" s="29" t="s">
        <v>20</v>
      </c>
      <c r="C64" s="29"/>
      <c r="D64" s="29"/>
      <c r="E64" s="29"/>
    </row>
    <row r="65" spans="1:5" ht="24.95" customHeight="1" x14ac:dyDescent="0.25">
      <c r="A65" s="1">
        <v>0</v>
      </c>
      <c r="B65" s="29" t="s">
        <v>21</v>
      </c>
      <c r="C65" s="29"/>
      <c r="D65" s="29"/>
      <c r="E65" s="29"/>
    </row>
    <row r="66" spans="1:5" ht="24.95" customHeight="1" x14ac:dyDescent="0.25">
      <c r="A66" s="1">
        <v>168</v>
      </c>
      <c r="B66" s="29" t="s">
        <v>22</v>
      </c>
      <c r="C66" s="29"/>
      <c r="D66" s="29"/>
      <c r="E66" s="29"/>
    </row>
    <row r="67" spans="1:5" ht="24.95" customHeight="1" x14ac:dyDescent="0.25">
      <c r="A67" s="1">
        <v>2026.18</v>
      </c>
      <c r="B67" s="24" t="s">
        <v>25</v>
      </c>
      <c r="C67" s="25"/>
      <c r="D67" s="25"/>
      <c r="E67" s="26"/>
    </row>
    <row r="68" spans="1:5" ht="24.95" customHeight="1" x14ac:dyDescent="0.25">
      <c r="A68" s="10">
        <f>SUM(A59:A67)</f>
        <v>67538.66</v>
      </c>
      <c r="B68" s="35" t="s">
        <v>82</v>
      </c>
      <c r="C68" s="36"/>
      <c r="D68" s="36"/>
      <c r="E68" s="36"/>
    </row>
    <row r="69" spans="1:5" ht="24.95" customHeight="1" x14ac:dyDescent="0.25"/>
    <row r="70" spans="1:5" ht="24.95" customHeight="1" x14ac:dyDescent="0.25"/>
    <row r="71" spans="1:5" ht="24.95" customHeight="1" x14ac:dyDescent="0.25"/>
    <row r="72" spans="1:5" ht="24.95" customHeight="1" x14ac:dyDescent="0.25"/>
    <row r="73" spans="1:5" ht="24.95" customHeight="1" x14ac:dyDescent="0.25"/>
    <row r="74" spans="1:5" ht="24.95" customHeight="1" x14ac:dyDescent="0.25"/>
    <row r="75" spans="1:5" ht="24.95" customHeight="1" x14ac:dyDescent="0.25"/>
    <row r="76" spans="1:5" ht="24.95" customHeight="1" x14ac:dyDescent="0.25"/>
    <row r="77" spans="1:5" ht="24.95" customHeight="1" x14ac:dyDescent="0.25"/>
    <row r="78" spans="1:5" ht="24.95" customHeight="1" x14ac:dyDescent="0.25"/>
    <row r="79" spans="1:5" ht="24.95" customHeight="1" x14ac:dyDescent="0.25"/>
    <row r="80" spans="1:5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</sheetData>
  <mergeCells count="37">
    <mergeCell ref="B68:E68"/>
    <mergeCell ref="A55:E55"/>
    <mergeCell ref="B62:E62"/>
    <mergeCell ref="B57:D57"/>
    <mergeCell ref="B58:E58"/>
    <mergeCell ref="B59:E59"/>
    <mergeCell ref="B60:E60"/>
    <mergeCell ref="B61:E61"/>
    <mergeCell ref="B64:E64"/>
    <mergeCell ref="B3:D3"/>
    <mergeCell ref="A1:E1"/>
    <mergeCell ref="A2:E2"/>
    <mergeCell ref="A53:C53"/>
    <mergeCell ref="A6:C6"/>
    <mergeCell ref="A8:C8"/>
    <mergeCell ref="A10:C10"/>
    <mergeCell ref="A13:C13"/>
    <mergeCell ref="A15:B15"/>
    <mergeCell ref="A37:B37"/>
    <mergeCell ref="A18:B18"/>
    <mergeCell ref="A20:C20"/>
    <mergeCell ref="A23:C23"/>
    <mergeCell ref="A26:B26"/>
    <mergeCell ref="A28:C28"/>
    <mergeCell ref="A46:B46"/>
    <mergeCell ref="A52:B52"/>
    <mergeCell ref="B63:E63"/>
    <mergeCell ref="B67:E67"/>
    <mergeCell ref="A32:B32"/>
    <mergeCell ref="A34:B34"/>
    <mergeCell ref="A39:B39"/>
    <mergeCell ref="A41:C41"/>
    <mergeCell ref="A44:B44"/>
    <mergeCell ref="B65:E65"/>
    <mergeCell ref="B66:E66"/>
    <mergeCell ref="A48:B48"/>
    <mergeCell ref="A50:B50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</dc:creator>
  <cp:lastModifiedBy>Verica</cp:lastModifiedBy>
  <cp:lastPrinted>2024-04-15T12:15:15Z</cp:lastPrinted>
  <dcterms:created xsi:type="dcterms:W3CDTF">2024-02-08T12:38:45Z</dcterms:created>
  <dcterms:modified xsi:type="dcterms:W3CDTF">2024-04-15T12:17:52Z</dcterms:modified>
</cp:coreProperties>
</file>